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19170" windowHeight="6225"/>
  </bookViews>
  <sheets>
    <sheet name="Sales Quote" sheetId="1" r:id="rId1"/>
  </sheets>
  <definedNames>
    <definedName name="_xlnm.Print_Area" localSheetId="0">'Sales Quote'!$A$1:$G$45</definedName>
  </definedNames>
  <calcPr calcId="145621"/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17" i="1"/>
  <c r="G18" i="1"/>
  <c r="G20" i="1"/>
  <c r="G21" i="1"/>
  <c r="G22" i="1"/>
  <c r="G23" i="1"/>
  <c r="G24" i="1"/>
  <c r="G25" i="1"/>
  <c r="G26" i="1"/>
  <c r="F35" i="1"/>
  <c r="F41" i="1"/>
  <c r="G3" i="1"/>
  <c r="G5" i="1" s="1"/>
  <c r="G36" i="1" l="1"/>
  <c r="G35" i="1" s="1"/>
  <c r="G38" i="1" l="1"/>
</calcChain>
</file>

<file path=xl/sharedStrings.xml><?xml version="1.0" encoding="utf-8"?>
<sst xmlns="http://schemas.openxmlformats.org/spreadsheetml/2006/main" count="40" uniqueCount="39">
  <si>
    <t>Date:</t>
  </si>
  <si>
    <t>Invoice #:</t>
  </si>
  <si>
    <t>Expiration Date:</t>
  </si>
  <si>
    <t>To:</t>
  </si>
  <si>
    <t>Salesperson</t>
  </si>
  <si>
    <t>Job</t>
  </si>
  <si>
    <t>Payment Terms</t>
  </si>
  <si>
    <t>Due Date</t>
  </si>
  <si>
    <t>Thank you for your business!</t>
  </si>
  <si>
    <t>Qty</t>
  </si>
  <si>
    <t>Description</t>
  </si>
  <si>
    <t>Unit Price</t>
  </si>
  <si>
    <t>Line Total</t>
  </si>
  <si>
    <t>Subtotal</t>
  </si>
  <si>
    <t>Total</t>
  </si>
  <si>
    <t>Item #</t>
  </si>
  <si>
    <t>Discount</t>
  </si>
  <si>
    <t>Lasertag SA T/A MobileLaserTag</t>
  </si>
  <si>
    <t>Admin</t>
  </si>
  <si>
    <t>Booking</t>
  </si>
  <si>
    <t>Type</t>
  </si>
  <si>
    <t>Invoice/Quote</t>
  </si>
  <si>
    <t>PO Box 12323, Queenswood, Pretoria, 0121  084 555 5202 http://mobilelasertag.co.za info@mobilelasertag.co.za</t>
  </si>
  <si>
    <t>Total Deposit</t>
  </si>
  <si>
    <t>Booking Date</t>
  </si>
  <si>
    <t xml:space="preserve">o We require a booking deposit of 50% secure your booking
o No booking / reservation will be made without payment
o Bookings / Reservations are based on "First come, First Served"
o Final payment must be made in full on or before the booking date
o Instant EFT (Electronic Funds Transfer) and or cash payments only – Regret, no cheques or Credit Cards
o Additional Charges may be charged for travel expenses for venues outside of specified zones
o Our Marshalls have the right to stop any player/person should they be disruptive or abusive in any way whatsoever 
o Laser Games are weather dependant if your game is outdoors
o Bookings affected by “Acts of God”(such as Rain, Hail) will be re-booked.
o Refunds requests must be made no less than 48 hours (2 days) prior to the event
o Refunds within 48 hours of bookings may incur penalties
o While we make every effort to provide a fun and safe game (environment) Laser Tag SA and its Staff and/or affiliated brands are not responsible for any loss, damage or injury resulting for any reason whatsoever. 
</t>
  </si>
  <si>
    <t>Start</t>
  </si>
  <si>
    <t>End</t>
  </si>
  <si>
    <t>Game Type</t>
  </si>
  <si>
    <t>Deposit 50%</t>
  </si>
  <si>
    <t>Laser Tag  (Second 60 Minutes)</t>
  </si>
  <si>
    <t>Laser Tag  (First 60 Minutes)</t>
  </si>
  <si>
    <t xml:space="preserve">De Waal Park / Upper Orange </t>
  </si>
  <si>
    <t>x</t>
  </si>
  <si>
    <t>Cape Town</t>
  </si>
  <si>
    <t>Francois Theron</t>
  </si>
  <si>
    <t>(w) 021 442 7009</t>
  </si>
  <si>
    <t>(m) TBA</t>
  </si>
  <si>
    <t>Ultimate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</si>
</sst>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&quot;$&quot;#,##0.00"/>
    <numFmt numFmtId="168" formatCode="[$-1C09]dd\ mmmm\ yyyy;@"/>
    <numFmt numFmtId="169" formatCode="[$ZAR]\ #,##0.00"/>
    <numFmt numFmtId="170" formatCode="&quot;R&quot;\ #,##0.00"/>
  </numFmts>
  <fonts count="25" x14ac:knownFonts="1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b/>
      <sz val="8"/>
      <name val="Palatino Linotype"/>
      <family val="1"/>
    </font>
    <font>
      <i/>
      <sz val="8"/>
      <name val="Palatino Linotype"/>
      <family val="1"/>
    </font>
    <font>
      <b/>
      <sz val="9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i/>
      <sz val="10"/>
      <color indexed="46"/>
      <name val="Palatino Linotype"/>
      <family val="1"/>
    </font>
    <font>
      <sz val="10"/>
      <color indexed="46"/>
      <name val="Palatino Linotype"/>
      <family val="1"/>
    </font>
    <font>
      <b/>
      <sz val="10"/>
      <color indexed="41"/>
      <name val="Palatino Linotype"/>
      <family val="1"/>
    </font>
    <font>
      <i/>
      <sz val="38"/>
      <color indexed="41"/>
      <name val="Palatino Linotype"/>
      <family val="1"/>
    </font>
    <font>
      <sz val="12"/>
      <color indexed="61"/>
      <name val="Palatino Linotype"/>
      <family val="1"/>
    </font>
    <font>
      <sz val="10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b/>
      <sz val="8"/>
      <color indexed="61"/>
      <name val="Palatino Linotype"/>
      <family val="1"/>
    </font>
    <font>
      <b/>
      <sz val="10"/>
      <color indexed="61"/>
      <name val="Palatino Linotype"/>
      <family val="1"/>
    </font>
    <font>
      <sz val="8"/>
      <color indexed="44"/>
      <name val="Palatino Linotype"/>
      <family val="1"/>
    </font>
    <font>
      <b/>
      <sz val="8"/>
      <color indexed="9"/>
      <name val="Palatino Linotype"/>
      <family val="1"/>
    </font>
    <font>
      <sz val="8"/>
      <color rgb="FFFF0000"/>
      <name val="Palatino Linotype"/>
      <family val="1"/>
    </font>
    <font>
      <sz val="8"/>
      <color rgb="FF00B050"/>
      <name val="Palatino Linotype"/>
      <family val="1"/>
    </font>
    <font>
      <sz val="7"/>
      <color indexed="6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1">
    <border>
      <left/>
      <right/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/>
      <diagonal/>
    </border>
    <border>
      <left/>
      <right/>
      <top style="thin">
        <color indexed="41"/>
      </top>
      <bottom/>
      <diagonal/>
    </border>
    <border>
      <left/>
      <right style="thin">
        <color indexed="41"/>
      </right>
      <top style="thin">
        <color indexed="41"/>
      </top>
      <bottom/>
      <diagonal/>
    </border>
    <border>
      <left style="thin">
        <color indexed="41"/>
      </left>
      <right/>
      <top/>
      <bottom/>
      <diagonal/>
    </border>
    <border>
      <left/>
      <right style="thin">
        <color indexed="41"/>
      </right>
      <top/>
      <bottom/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 applyBorder="1" applyAlignment="1">
      <alignment horizontal="left" indent="1"/>
    </xf>
    <xf numFmtId="0" fontId="3" fillId="0" borderId="0" xfId="0" applyFo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Border="1" applyAlignment="1"/>
    <xf numFmtId="2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4" fillId="0" borderId="0" xfId="0" applyFont="1" applyBorder="1" applyAlignment="1"/>
    <xf numFmtId="0" fontId="6" fillId="2" borderId="0" xfId="0" applyFont="1" applyFill="1" applyBorder="1"/>
    <xf numFmtId="0" fontId="4" fillId="0" borderId="0" xfId="0" applyFont="1" applyAlignment="1"/>
    <xf numFmtId="167" fontId="4" fillId="2" borderId="0" xfId="0" applyNumberFormat="1" applyFont="1" applyFill="1" applyBorder="1" applyAlignment="1"/>
    <xf numFmtId="0" fontId="5" fillId="0" borderId="0" xfId="0" applyFont="1" applyAlignment="1">
      <alignment horizontal="right"/>
    </xf>
    <xf numFmtId="164" fontId="7" fillId="2" borderId="0" xfId="0" applyNumberFormat="1" applyFont="1" applyFill="1" applyBorder="1" applyAlignme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6" fillId="0" borderId="0" xfId="0" applyFont="1"/>
    <xf numFmtId="0" fontId="16" fillId="2" borderId="0" xfId="0" applyFont="1" applyFill="1"/>
    <xf numFmtId="0" fontId="16" fillId="2" borderId="0" xfId="0" applyFont="1" applyFill="1" applyAlignment="1">
      <alignment vertical="top"/>
    </xf>
    <xf numFmtId="0" fontId="18" fillId="2" borderId="0" xfId="0" applyFont="1" applyFill="1" applyAlignment="1">
      <alignment horizontal="left"/>
    </xf>
    <xf numFmtId="0" fontId="16" fillId="2" borderId="0" xfId="0" applyFont="1" applyFill="1" applyAlignment="1"/>
    <xf numFmtId="2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0" fontId="16" fillId="0" borderId="0" xfId="0" applyFont="1" applyAlignment="1"/>
    <xf numFmtId="0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2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/>
    </xf>
    <xf numFmtId="166" fontId="21" fillId="4" borderId="2" xfId="0" applyNumberFormat="1" applyFont="1" applyFill="1" applyBorder="1" applyAlignment="1">
      <alignment horizontal="left" vertical="center"/>
    </xf>
    <xf numFmtId="166" fontId="21" fillId="4" borderId="0" xfId="0" applyNumberFormat="1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horizontal="left" vertical="center"/>
    </xf>
    <xf numFmtId="169" fontId="16" fillId="0" borderId="1" xfId="0" applyNumberFormat="1" applyFont="1" applyFill="1" applyBorder="1" applyAlignment="1">
      <alignment vertical="center"/>
    </xf>
    <xf numFmtId="169" fontId="16" fillId="5" borderId="1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left" vertical="center"/>
    </xf>
    <xf numFmtId="168" fontId="16" fillId="0" borderId="15" xfId="0" applyNumberFormat="1" applyFont="1" applyBorder="1" applyAlignment="1">
      <alignment horizontal="left" vertical="center"/>
    </xf>
    <xf numFmtId="168" fontId="16" fillId="0" borderId="16" xfId="0" applyNumberFormat="1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/>
    </xf>
    <xf numFmtId="170" fontId="16" fillId="5" borderId="1" xfId="0" applyNumberFormat="1" applyFont="1" applyFill="1" applyBorder="1" applyAlignment="1">
      <alignment horizontal="right" vertical="center"/>
    </xf>
    <xf numFmtId="170" fontId="23" fillId="2" borderId="1" xfId="0" applyNumberFormat="1" applyFont="1" applyFill="1" applyBorder="1" applyAlignment="1">
      <alignment horizontal="right" vertical="center"/>
    </xf>
    <xf numFmtId="170" fontId="16" fillId="0" borderId="1" xfId="0" applyNumberFormat="1" applyFont="1" applyFill="1" applyBorder="1" applyAlignment="1">
      <alignment horizontal="right" vertical="center"/>
    </xf>
    <xf numFmtId="170" fontId="22" fillId="5" borderId="1" xfId="0" applyNumberFormat="1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169" fontId="22" fillId="0" borderId="1" xfId="0" applyNumberFormat="1" applyFont="1" applyFill="1" applyBorder="1" applyAlignment="1">
      <alignment vertical="center"/>
    </xf>
    <xf numFmtId="170" fontId="16" fillId="0" borderId="1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4" fontId="16" fillId="2" borderId="0" xfId="0" applyNumberFormat="1" applyFont="1" applyFill="1" applyBorder="1" applyAlignment="1">
      <alignment horizontal="right"/>
    </xf>
    <xf numFmtId="2" fontId="24" fillId="3" borderId="6" xfId="0" applyNumberFormat="1" applyFont="1" applyFill="1" applyBorder="1" applyAlignment="1">
      <alignment horizontal="left" vertical="center" wrapText="1"/>
    </xf>
    <xf numFmtId="2" fontId="24" fillId="3" borderId="7" xfId="0" applyNumberFormat="1" applyFont="1" applyFill="1" applyBorder="1" applyAlignment="1">
      <alignment horizontal="left" vertical="center" wrapText="1"/>
    </xf>
    <xf numFmtId="2" fontId="24" fillId="3" borderId="8" xfId="0" applyNumberFormat="1" applyFont="1" applyFill="1" applyBorder="1" applyAlignment="1">
      <alignment horizontal="left" vertical="center" wrapText="1"/>
    </xf>
    <xf numFmtId="2" fontId="24" fillId="3" borderId="9" xfId="0" applyNumberFormat="1" applyFont="1" applyFill="1" applyBorder="1" applyAlignment="1">
      <alignment horizontal="left" vertical="center" wrapText="1"/>
    </xf>
    <xf numFmtId="2" fontId="24" fillId="3" borderId="0" xfId="0" applyNumberFormat="1" applyFont="1" applyFill="1" applyBorder="1" applyAlignment="1">
      <alignment horizontal="left" vertical="center" wrapText="1"/>
    </xf>
    <xf numFmtId="2" fontId="24" fillId="3" borderId="10" xfId="0" applyNumberFormat="1" applyFont="1" applyFill="1" applyBorder="1" applyAlignment="1">
      <alignment horizontal="left" vertical="center" wrapText="1"/>
    </xf>
    <xf numFmtId="2" fontId="24" fillId="3" borderId="11" xfId="0" applyNumberFormat="1" applyFont="1" applyFill="1" applyBorder="1" applyAlignment="1">
      <alignment horizontal="left" vertical="center" wrapText="1"/>
    </xf>
    <xf numFmtId="2" fontId="24" fillId="3" borderId="12" xfId="0" applyNumberFormat="1" applyFont="1" applyFill="1" applyBorder="1" applyAlignment="1">
      <alignment horizontal="left" vertical="center" wrapText="1"/>
    </xf>
    <xf numFmtId="2" fontId="24" fillId="3" borderId="13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top"/>
    </xf>
    <xf numFmtId="0" fontId="2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37</xdr:row>
      <xdr:rowOff>19050</xdr:rowOff>
    </xdr:from>
    <xdr:to>
      <xdr:col>4</xdr:col>
      <xdr:colOff>819150</xdr:colOff>
      <xdr:row>43</xdr:row>
      <xdr:rowOff>28575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28575" y="7324725"/>
          <a:ext cx="411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ZA" sz="600" b="0" i="0" u="none" strike="noStrike" baseline="0">
            <a:solidFill>
              <a:srgbClr val="4B7279"/>
            </a:solidFill>
            <a:latin typeface="Palatino Linotype"/>
          </a:endParaRPr>
        </a:p>
        <a:p>
          <a:pPr algn="l" rtl="0">
            <a:defRPr sz="1000"/>
          </a:pPr>
          <a:r>
            <a:rPr lang="en-ZA" sz="1000" b="1" i="0" u="none" strike="noStrike" baseline="0">
              <a:solidFill>
                <a:schemeClr val="tx2"/>
              </a:solidFill>
              <a:latin typeface="Palatino Linotype"/>
            </a:rPr>
            <a:t>Bank Details</a:t>
          </a:r>
          <a:r>
            <a:rPr lang="en-ZA" sz="800" b="0" i="0" u="none" strike="noStrike" baseline="0">
              <a:solidFill>
                <a:schemeClr val="tx2"/>
              </a:solidFill>
              <a:latin typeface="Palatino Linotype"/>
            </a:rPr>
            <a:t>: </a:t>
          </a:r>
        </a:p>
        <a:p>
          <a:pPr algn="l" rtl="0">
            <a:defRPr sz="1000"/>
          </a:pPr>
          <a:r>
            <a:rPr lang="en-ZA" sz="1000" b="1" i="0" u="sng" strike="noStrike" baseline="0">
              <a:solidFill>
                <a:schemeClr val="tx1"/>
              </a:solidFill>
              <a:latin typeface="+mj-lt"/>
            </a:rPr>
            <a:t>First National Bank (FNB)</a:t>
          </a:r>
        </a:p>
        <a:p>
          <a:pPr algn="l" rtl="0">
            <a:defRPr sz="1000"/>
          </a:pPr>
          <a:r>
            <a:rPr lang="en-ZA" sz="1000" b="0" i="0" u="none" strike="noStrike" baseline="0">
              <a:solidFill>
                <a:schemeClr val="tx2"/>
              </a:solidFill>
              <a:latin typeface="+mj-lt"/>
            </a:rPr>
            <a:t>Account Name:  	LaserTag</a:t>
          </a:r>
        </a:p>
        <a:p>
          <a:pPr algn="l" rtl="0">
            <a:defRPr sz="1000"/>
          </a:pPr>
          <a:r>
            <a:rPr lang="en-ZA" sz="1000" b="0" i="0" u="none" strike="noStrike" baseline="0">
              <a:solidFill>
                <a:schemeClr val="tx2"/>
              </a:solidFill>
              <a:latin typeface="+mj-lt"/>
            </a:rPr>
            <a:t>Branch: 	</a:t>
          </a:r>
          <a:r>
            <a:rPr lang="en-ZA" sz="1000" b="0" i="0">
              <a:solidFill>
                <a:schemeClr val="tx2"/>
              </a:solidFill>
              <a:effectLst/>
              <a:latin typeface="+mj-lt"/>
              <a:ea typeface="+mn-ea"/>
              <a:cs typeface="+mn-cs"/>
            </a:rPr>
            <a:t>250655 </a:t>
          </a:r>
          <a:endParaRPr lang="en-ZA" sz="1000" b="0" i="0" u="none" strike="noStrike" baseline="0">
            <a:solidFill>
              <a:schemeClr val="tx2"/>
            </a:solidFill>
            <a:latin typeface="+mj-lt"/>
          </a:endParaRPr>
        </a:p>
        <a:p>
          <a:pPr algn="l" rtl="0">
            <a:defRPr sz="1000"/>
          </a:pPr>
          <a:r>
            <a:rPr lang="en-ZA" sz="1000" b="0" i="0" u="none" strike="noStrike" baseline="0">
              <a:solidFill>
                <a:schemeClr val="tx2"/>
              </a:solidFill>
              <a:latin typeface="+mj-lt"/>
            </a:rPr>
            <a:t>Acc: 	622 694 07 386 </a:t>
          </a:r>
        </a:p>
        <a:p>
          <a:pPr algn="l" rtl="0">
            <a:defRPr sz="1000"/>
          </a:pPr>
          <a:r>
            <a:rPr lang="en-ZA" sz="1000" b="0" i="0" u="none" strike="noStrike" baseline="0">
              <a:solidFill>
                <a:schemeClr val="tx2"/>
              </a:solidFill>
              <a:latin typeface="+mj-lt"/>
            </a:rPr>
            <a:t>Type: 	Business Cheque</a:t>
          </a:r>
        </a:p>
        <a:p>
          <a:pPr algn="l" rtl="0">
            <a:defRPr sz="1000"/>
          </a:pPr>
          <a:r>
            <a:rPr lang="en-ZA" sz="1000" b="0" i="0" u="none" strike="noStrike" baseline="0">
              <a:solidFill>
                <a:schemeClr val="tx2"/>
              </a:solidFill>
              <a:latin typeface="+mj-lt"/>
            </a:rPr>
            <a:t>Proofs to:	booking@mobilelasertag.co.za</a:t>
          </a:r>
        </a:p>
      </xdr:txBody>
    </xdr:sp>
    <xdr:clientData/>
  </xdr:twoCellAnchor>
  <xdr:twoCellAnchor editAs="oneCell">
    <xdr:from>
      <xdr:col>0</xdr:col>
      <xdr:colOff>117662</xdr:colOff>
      <xdr:row>0</xdr:row>
      <xdr:rowOff>119343</xdr:rowOff>
    </xdr:from>
    <xdr:to>
      <xdr:col>2</xdr:col>
      <xdr:colOff>231962</xdr:colOff>
      <xdr:row>1</xdr:row>
      <xdr:rowOff>17930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2" y="119343"/>
          <a:ext cx="1548653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zoomScale="85" zoomScaleNormal="85" workbookViewId="0">
      <selection activeCell="G9" sqref="G9"/>
    </sheetView>
  </sheetViews>
  <sheetFormatPr defaultRowHeight="15" x14ac:dyDescent="0.3"/>
  <cols>
    <col min="1" max="2" width="10.7109375" style="2" customWidth="1"/>
    <col min="3" max="3" width="14.7109375" style="2" customWidth="1"/>
    <col min="4" max="5" width="13.7109375" style="2" customWidth="1"/>
    <col min="6" max="6" width="12.28515625" style="2" customWidth="1"/>
    <col min="7" max="7" width="13.85546875" style="2" customWidth="1"/>
    <col min="8" max="16384" width="9.140625" style="2"/>
  </cols>
  <sheetData>
    <row r="1" spans="1:7" ht="58.5" customHeight="1" x14ac:dyDescent="1">
      <c r="A1" s="1"/>
      <c r="B1" s="91" t="s">
        <v>21</v>
      </c>
      <c r="C1" s="91"/>
      <c r="D1" s="91"/>
      <c r="E1" s="91"/>
      <c r="F1" s="91"/>
      <c r="G1" s="91"/>
    </row>
    <row r="2" spans="1:7" ht="5.25" customHeight="1" x14ac:dyDescent="0.35">
      <c r="A2" s="3"/>
      <c r="B2" s="3"/>
      <c r="C2" s="3"/>
      <c r="D2" s="4"/>
      <c r="E2" s="5"/>
      <c r="F2" s="6"/>
      <c r="G2" s="7"/>
    </row>
    <row r="3" spans="1:7" ht="15" customHeight="1" x14ac:dyDescent="0.35">
      <c r="A3" s="95" t="s">
        <v>17</v>
      </c>
      <c r="B3" s="95"/>
      <c r="C3" s="95"/>
      <c r="D3" s="31"/>
      <c r="F3" s="32" t="s">
        <v>0</v>
      </c>
      <c r="G3" s="63">
        <f ca="1">TODAY()</f>
        <v>41346</v>
      </c>
    </row>
    <row r="4" spans="1:7" ht="14.1" customHeight="1" x14ac:dyDescent="0.3">
      <c r="A4" s="96"/>
      <c r="B4" s="96"/>
      <c r="C4" s="96"/>
      <c r="D4" s="31"/>
      <c r="F4" s="32" t="s">
        <v>1</v>
      </c>
      <c r="G4" s="65"/>
    </row>
    <row r="5" spans="1:7" s="8" customFormat="1" ht="14.1" customHeight="1" x14ac:dyDescent="0.3">
      <c r="A5" s="34"/>
      <c r="B5" s="34"/>
      <c r="C5" s="34"/>
      <c r="D5" s="33"/>
      <c r="F5" s="32" t="s">
        <v>2</v>
      </c>
      <c r="G5" s="64">
        <f ca="1">G3+3</f>
        <v>41349</v>
      </c>
    </row>
    <row r="6" spans="1:7" s="8" customFormat="1" ht="14.1" customHeight="1" x14ac:dyDescent="0.3">
      <c r="A6" s="34"/>
      <c r="B6" s="34"/>
      <c r="C6" s="34"/>
      <c r="D6" s="34"/>
      <c r="E6" s="34"/>
      <c r="F6" s="35"/>
      <c r="G6" s="9"/>
    </row>
    <row r="7" spans="1:7" s="8" customFormat="1" ht="14.1" customHeight="1" x14ac:dyDescent="0.3">
      <c r="A7" s="32" t="s">
        <v>3</v>
      </c>
      <c r="B7" s="78" t="s">
        <v>35</v>
      </c>
      <c r="C7" s="78"/>
      <c r="D7" s="34"/>
      <c r="E7" s="78"/>
      <c r="F7" s="78"/>
      <c r="G7" s="9"/>
    </row>
    <row r="8" spans="1:7" s="8" customFormat="1" ht="14.1" customHeight="1" x14ac:dyDescent="0.3">
      <c r="A8" s="36"/>
      <c r="B8" s="78" t="s">
        <v>32</v>
      </c>
      <c r="C8" s="78"/>
      <c r="D8" s="37"/>
      <c r="E8" s="78"/>
      <c r="F8" s="78"/>
      <c r="G8" s="9"/>
    </row>
    <row r="9" spans="1:7" s="8" customFormat="1" ht="14.1" customHeight="1" x14ac:dyDescent="0.3">
      <c r="A9" s="37"/>
      <c r="B9" s="78" t="s">
        <v>34</v>
      </c>
      <c r="C9" s="78"/>
      <c r="D9" s="59"/>
      <c r="E9" s="78"/>
      <c r="F9" s="78"/>
      <c r="G9" s="9"/>
    </row>
    <row r="10" spans="1:7" s="8" customFormat="1" ht="14.1" customHeight="1" x14ac:dyDescent="0.3">
      <c r="A10" s="37"/>
      <c r="B10" s="78" t="s">
        <v>36</v>
      </c>
      <c r="C10" s="78"/>
      <c r="D10" s="32"/>
      <c r="E10" s="70" t="s">
        <v>26</v>
      </c>
      <c r="F10" s="71"/>
      <c r="G10" s="9"/>
    </row>
    <row r="11" spans="1:7" s="8" customFormat="1" ht="14.1" customHeight="1" x14ac:dyDescent="0.3">
      <c r="A11" s="37"/>
      <c r="B11" s="78" t="s">
        <v>37</v>
      </c>
      <c r="C11" s="78"/>
      <c r="D11" s="37"/>
      <c r="E11" s="72" t="s">
        <v>27</v>
      </c>
      <c r="F11" s="73"/>
      <c r="G11" s="9"/>
    </row>
    <row r="12" spans="1:7" s="8" customFormat="1" ht="14.1" customHeight="1" x14ac:dyDescent="0.3">
      <c r="A12" s="94"/>
      <c r="B12" s="94"/>
      <c r="C12" s="94"/>
      <c r="D12" s="94"/>
      <c r="E12" s="94"/>
      <c r="F12" s="94"/>
      <c r="G12" s="9"/>
    </row>
    <row r="13" spans="1:7" ht="15" customHeight="1" x14ac:dyDescent="0.3">
      <c r="A13" s="50" t="s">
        <v>4</v>
      </c>
      <c r="B13" s="51" t="s">
        <v>5</v>
      </c>
      <c r="C13" s="52" t="s">
        <v>20</v>
      </c>
      <c r="D13" s="52" t="s">
        <v>28</v>
      </c>
      <c r="E13" s="52" t="s">
        <v>24</v>
      </c>
      <c r="F13" s="52" t="s">
        <v>6</v>
      </c>
      <c r="G13" s="53" t="s">
        <v>7</v>
      </c>
    </row>
    <row r="14" spans="1:7" ht="15" customHeight="1" x14ac:dyDescent="0.3">
      <c r="A14" s="46" t="s">
        <v>18</v>
      </c>
      <c r="B14" s="46" t="s">
        <v>19</v>
      </c>
      <c r="C14" s="46"/>
      <c r="D14" s="47"/>
      <c r="E14" s="56"/>
      <c r="F14" s="46" t="s">
        <v>29</v>
      </c>
      <c r="G14" s="56">
        <v>41339</v>
      </c>
    </row>
    <row r="15" spans="1:7" s="15" customFormat="1" ht="15" customHeight="1" x14ac:dyDescent="0.3">
      <c r="A15" s="11"/>
      <c r="B15" s="11"/>
      <c r="C15" s="12"/>
      <c r="D15" s="13"/>
      <c r="E15" s="13"/>
      <c r="F15" s="14"/>
    </row>
    <row r="16" spans="1:7" ht="15" customHeight="1" x14ac:dyDescent="0.3">
      <c r="A16" s="54" t="s">
        <v>9</v>
      </c>
      <c r="B16" s="55" t="s">
        <v>15</v>
      </c>
      <c r="C16" s="93" t="s">
        <v>10</v>
      </c>
      <c r="D16" s="93"/>
      <c r="E16" s="51" t="s">
        <v>11</v>
      </c>
      <c r="F16" s="51" t="s">
        <v>16</v>
      </c>
      <c r="G16" s="53" t="s">
        <v>12</v>
      </c>
    </row>
    <row r="17" spans="1:10" ht="15" customHeight="1" x14ac:dyDescent="0.3">
      <c r="A17" s="62"/>
      <c r="B17" s="49" t="s">
        <v>38</v>
      </c>
      <c r="C17" s="92" t="s">
        <v>31</v>
      </c>
      <c r="D17" s="92"/>
      <c r="E17" s="77">
        <v>80</v>
      </c>
      <c r="F17" s="57"/>
      <c r="G17" s="66" t="str">
        <f>IF(SUM(A17)&gt;0,SUM((A17*E17)-F17),"")</f>
        <v/>
      </c>
    </row>
    <row r="18" spans="1:10" ht="15" customHeight="1" x14ac:dyDescent="0.3">
      <c r="A18" s="49"/>
      <c r="B18" s="49" t="s">
        <v>38</v>
      </c>
      <c r="C18" s="49" t="s">
        <v>30</v>
      </c>
      <c r="D18" s="49"/>
      <c r="E18" s="68">
        <v>35</v>
      </c>
      <c r="F18" s="49"/>
      <c r="G18" s="68" t="str">
        <f>IF(SUM(A18)&gt;0,SUM((A18*E18)-F18),"")</f>
        <v/>
      </c>
    </row>
    <row r="19" spans="1:10" ht="15" customHeight="1" x14ac:dyDescent="0.3">
      <c r="A19" s="74"/>
      <c r="B19" s="75"/>
      <c r="C19" s="97"/>
      <c r="D19" s="97"/>
      <c r="E19" s="76"/>
      <c r="F19" s="76"/>
      <c r="G19" s="69"/>
    </row>
    <row r="20" spans="1:10" ht="15" customHeight="1" x14ac:dyDescent="0.3">
      <c r="A20" s="62"/>
      <c r="B20" s="49"/>
      <c r="C20" s="92"/>
      <c r="D20" s="92"/>
      <c r="E20" s="57"/>
      <c r="F20" s="57"/>
      <c r="G20" s="66" t="str">
        <f t="shared" ref="G20:G34" si="0">IF(SUM(A20)&gt;0,SUM((A20*E20)-F20),"")</f>
        <v/>
      </c>
    </row>
    <row r="21" spans="1:10" ht="15" customHeight="1" x14ac:dyDescent="0.3">
      <c r="A21" s="82" t="s">
        <v>25</v>
      </c>
      <c r="B21" s="83"/>
      <c r="C21" s="83"/>
      <c r="D21" s="83"/>
      <c r="E21" s="83"/>
      <c r="F21" s="84"/>
      <c r="G21" s="66" t="str">
        <f t="shared" si="0"/>
        <v/>
      </c>
    </row>
    <row r="22" spans="1:10" ht="15" customHeight="1" x14ac:dyDescent="0.3">
      <c r="A22" s="85"/>
      <c r="B22" s="86"/>
      <c r="C22" s="86"/>
      <c r="D22" s="86"/>
      <c r="E22" s="86"/>
      <c r="F22" s="87"/>
      <c r="G22" s="66" t="str">
        <f t="shared" si="0"/>
        <v/>
      </c>
    </row>
    <row r="23" spans="1:10" ht="15" customHeight="1" x14ac:dyDescent="0.3">
      <c r="A23" s="85"/>
      <c r="B23" s="86"/>
      <c r="C23" s="86"/>
      <c r="D23" s="86"/>
      <c r="E23" s="86"/>
      <c r="F23" s="87"/>
      <c r="G23" s="66" t="str">
        <f t="shared" si="0"/>
        <v/>
      </c>
    </row>
    <row r="24" spans="1:10" ht="15" customHeight="1" x14ac:dyDescent="0.3">
      <c r="A24" s="85"/>
      <c r="B24" s="86"/>
      <c r="C24" s="86"/>
      <c r="D24" s="86"/>
      <c r="E24" s="86"/>
      <c r="F24" s="87"/>
      <c r="G24" s="66" t="str">
        <f t="shared" si="0"/>
        <v/>
      </c>
      <c r="J24" s="49"/>
    </row>
    <row r="25" spans="1:10" ht="15" customHeight="1" x14ac:dyDescent="0.3">
      <c r="A25" s="85"/>
      <c r="B25" s="86"/>
      <c r="C25" s="86"/>
      <c r="D25" s="86"/>
      <c r="E25" s="86"/>
      <c r="F25" s="87"/>
      <c r="G25" s="66" t="str">
        <f t="shared" si="0"/>
        <v/>
      </c>
    </row>
    <row r="26" spans="1:10" ht="15" customHeight="1" x14ac:dyDescent="0.3">
      <c r="A26" s="85"/>
      <c r="B26" s="86"/>
      <c r="C26" s="86"/>
      <c r="D26" s="86"/>
      <c r="E26" s="86"/>
      <c r="F26" s="87"/>
      <c r="G26" s="66" t="str">
        <f t="shared" si="0"/>
        <v/>
      </c>
    </row>
    <row r="27" spans="1:10" ht="15" customHeight="1" x14ac:dyDescent="0.3">
      <c r="A27" s="85"/>
      <c r="B27" s="86"/>
      <c r="C27" s="86"/>
      <c r="D27" s="86"/>
      <c r="E27" s="86"/>
      <c r="F27" s="87"/>
      <c r="G27" s="66" t="str">
        <f t="shared" si="0"/>
        <v/>
      </c>
    </row>
    <row r="28" spans="1:10" ht="15" customHeight="1" x14ac:dyDescent="0.3">
      <c r="A28" s="85"/>
      <c r="B28" s="86"/>
      <c r="C28" s="86"/>
      <c r="D28" s="86"/>
      <c r="E28" s="86"/>
      <c r="F28" s="87"/>
      <c r="G28" s="66" t="str">
        <f t="shared" si="0"/>
        <v/>
      </c>
    </row>
    <row r="29" spans="1:10" ht="15" customHeight="1" x14ac:dyDescent="0.3">
      <c r="A29" s="85"/>
      <c r="B29" s="86"/>
      <c r="C29" s="86"/>
      <c r="D29" s="86"/>
      <c r="E29" s="86"/>
      <c r="F29" s="87"/>
      <c r="G29" s="66" t="str">
        <f t="shared" si="0"/>
        <v/>
      </c>
    </row>
    <row r="30" spans="1:10" ht="15" customHeight="1" x14ac:dyDescent="0.3">
      <c r="A30" s="85"/>
      <c r="B30" s="86"/>
      <c r="C30" s="86"/>
      <c r="D30" s="86"/>
      <c r="E30" s="86"/>
      <c r="F30" s="87"/>
      <c r="G30" s="66" t="str">
        <f t="shared" si="0"/>
        <v/>
      </c>
    </row>
    <row r="31" spans="1:10" ht="15" customHeight="1" x14ac:dyDescent="0.3">
      <c r="A31" s="85"/>
      <c r="B31" s="86"/>
      <c r="C31" s="86"/>
      <c r="D31" s="86"/>
      <c r="E31" s="86"/>
      <c r="F31" s="87"/>
      <c r="G31" s="66" t="str">
        <f t="shared" si="0"/>
        <v/>
      </c>
    </row>
    <row r="32" spans="1:10" ht="15" customHeight="1" x14ac:dyDescent="0.3">
      <c r="A32" s="85"/>
      <c r="B32" s="86"/>
      <c r="C32" s="86"/>
      <c r="D32" s="86"/>
      <c r="E32" s="86"/>
      <c r="F32" s="87"/>
      <c r="G32" s="66" t="str">
        <f t="shared" si="0"/>
        <v/>
      </c>
    </row>
    <row r="33" spans="1:7" ht="15" customHeight="1" x14ac:dyDescent="0.3">
      <c r="A33" s="88"/>
      <c r="B33" s="89"/>
      <c r="C33" s="89"/>
      <c r="D33" s="89"/>
      <c r="E33" s="89"/>
      <c r="F33" s="90"/>
      <c r="G33" s="66" t="str">
        <f t="shared" si="0"/>
        <v/>
      </c>
    </row>
    <row r="34" spans="1:7" ht="15" customHeight="1" x14ac:dyDescent="0.3">
      <c r="A34" s="48"/>
      <c r="B34" s="49"/>
      <c r="C34" s="60"/>
      <c r="D34" s="61"/>
      <c r="E34" s="57"/>
      <c r="F34" s="57"/>
      <c r="G34" s="66" t="str">
        <f t="shared" si="0"/>
        <v/>
      </c>
    </row>
    <row r="35" spans="1:7" ht="15" customHeight="1" x14ac:dyDescent="0.3">
      <c r="A35" s="38"/>
      <c r="B35" s="39"/>
      <c r="C35" s="40"/>
      <c r="D35" s="81" t="s">
        <v>23</v>
      </c>
      <c r="E35" s="81"/>
      <c r="F35" s="58" t="str">
        <f>IF(SUM(F17:F34)&gt;0,SUM(F17:F34),"")</f>
        <v/>
      </c>
      <c r="G35" s="67" t="e">
        <f>G36/2</f>
        <v>#VALUE!</v>
      </c>
    </row>
    <row r="36" spans="1:7" ht="15" customHeight="1" x14ac:dyDescent="0.3">
      <c r="A36" s="41"/>
      <c r="B36" s="42"/>
      <c r="C36" s="42"/>
      <c r="D36" s="42"/>
      <c r="E36" s="42"/>
      <c r="F36" s="43" t="s">
        <v>13</v>
      </c>
      <c r="G36" s="66" t="str">
        <f>IF(SUM(G17:G34)&gt;0,SUM(G17:G34),"")</f>
        <v/>
      </c>
    </row>
    <row r="37" spans="1:7" ht="15" customHeight="1" x14ac:dyDescent="0.3">
      <c r="A37" s="42"/>
      <c r="B37" s="42"/>
      <c r="C37" s="42"/>
      <c r="D37" s="42"/>
      <c r="E37" s="42"/>
      <c r="F37" s="44"/>
      <c r="G37" s="68"/>
    </row>
    <row r="38" spans="1:7" ht="15" customHeight="1" x14ac:dyDescent="0.3">
      <c r="A38" s="42"/>
      <c r="B38" s="42"/>
      <c r="C38" s="42"/>
      <c r="D38" s="42"/>
      <c r="E38" s="42"/>
      <c r="F38" s="43" t="s">
        <v>14</v>
      </c>
      <c r="G38" s="69" t="str">
        <f>IF(SUM(G36)&gt;0,SUM((G36*G37)+G36),"")</f>
        <v/>
      </c>
    </row>
    <row r="39" spans="1:7" ht="15.95" customHeight="1" x14ac:dyDescent="0.3">
      <c r="A39" s="17"/>
      <c r="B39" s="10"/>
      <c r="C39" s="10"/>
      <c r="D39" s="16"/>
      <c r="E39" s="18"/>
      <c r="F39" s="45"/>
    </row>
    <row r="40" spans="1:7" ht="15.95" customHeight="1" x14ac:dyDescent="0.3">
      <c r="A40" s="17"/>
      <c r="B40" s="10"/>
      <c r="C40" s="10"/>
      <c r="D40" s="16"/>
      <c r="E40" s="18"/>
      <c r="F40" s="18"/>
    </row>
    <row r="41" spans="1:7" ht="15.95" customHeight="1" x14ac:dyDescent="0.3">
      <c r="A41" s="17"/>
      <c r="B41" s="19"/>
      <c r="C41" s="10"/>
      <c r="D41" s="16"/>
      <c r="E41" s="20"/>
      <c r="F41" s="21" t="str">
        <f>IF(SUM(F39)&gt;0,SUM((F39*F40)+F39),"")</f>
        <v/>
      </c>
    </row>
    <row r="42" spans="1:7" ht="30" customHeight="1" x14ac:dyDescent="0.3">
      <c r="A42" s="22"/>
      <c r="B42" s="22"/>
      <c r="C42" s="22"/>
      <c r="D42" s="22"/>
      <c r="E42" s="22"/>
      <c r="F42" s="22"/>
    </row>
    <row r="43" spans="1:7" ht="15" customHeight="1" x14ac:dyDescent="0.3">
      <c r="A43" s="79" t="s">
        <v>8</v>
      </c>
      <c r="B43" s="79"/>
      <c r="C43" s="79"/>
      <c r="D43" s="79"/>
      <c r="E43" s="79"/>
      <c r="F43" s="79"/>
      <c r="G43" s="79"/>
    </row>
    <row r="44" spans="1:7" ht="9.9499999999999993" customHeight="1" x14ac:dyDescent="0.3">
      <c r="A44" s="23"/>
      <c r="B44" s="23"/>
      <c r="C44" s="23"/>
      <c r="D44" s="23"/>
      <c r="E44" s="23"/>
      <c r="F44" s="23"/>
    </row>
    <row r="45" spans="1:7" s="24" customFormat="1" ht="15" customHeight="1" x14ac:dyDescent="0.2">
      <c r="A45" s="80" t="s">
        <v>22</v>
      </c>
      <c r="B45" s="80"/>
      <c r="C45" s="80"/>
      <c r="D45" s="80"/>
      <c r="E45" s="80"/>
      <c r="F45" s="80"/>
      <c r="G45" s="80"/>
    </row>
    <row r="46" spans="1:7" ht="15.95" customHeight="1" x14ac:dyDescent="0.3">
      <c r="B46" s="25"/>
      <c r="C46" s="26"/>
      <c r="D46" s="26"/>
      <c r="E46" s="26"/>
    </row>
    <row r="47" spans="1:7" ht="15.95" customHeight="1" x14ac:dyDescent="0.3">
      <c r="B47" s="27" t="s">
        <v>33</v>
      </c>
      <c r="C47" s="28"/>
      <c r="D47" s="28"/>
      <c r="E47" s="28"/>
    </row>
    <row r="48" spans="1:7" ht="11.25" customHeight="1" x14ac:dyDescent="0.3"/>
    <row r="49" spans="1:6" x14ac:dyDescent="0.3">
      <c r="A49" s="29"/>
      <c r="B49" s="30"/>
      <c r="C49" s="30"/>
      <c r="D49" s="30"/>
      <c r="E49" s="30"/>
      <c r="F49" s="30"/>
    </row>
  </sheetData>
  <mergeCells count="20">
    <mergeCell ref="B1:G1"/>
    <mergeCell ref="C20:D20"/>
    <mergeCell ref="C16:D16"/>
    <mergeCell ref="C17:D17"/>
    <mergeCell ref="A12:F12"/>
    <mergeCell ref="A3:C3"/>
    <mergeCell ref="A4:C4"/>
    <mergeCell ref="B7:C7"/>
    <mergeCell ref="E7:F7"/>
    <mergeCell ref="B8:C8"/>
    <mergeCell ref="E8:F8"/>
    <mergeCell ref="C19:D19"/>
    <mergeCell ref="E9:F9"/>
    <mergeCell ref="B9:C9"/>
    <mergeCell ref="B10:C10"/>
    <mergeCell ref="B11:C11"/>
    <mergeCell ref="A43:G43"/>
    <mergeCell ref="A45:G45"/>
    <mergeCell ref="D35:E35"/>
    <mergeCell ref="A21:F33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Quote</vt:lpstr>
      <vt:lpstr>'Sales Quote'!Print_Area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LaserTag SA</dc:creator>
  <cp:keywords>Quote/Invoice</cp:keywords>
  <cp:lastModifiedBy>LaserTag SA</cp:lastModifiedBy>
  <cp:lastPrinted>2013-03-13T10:06:09Z</cp:lastPrinted>
  <dcterms:created xsi:type="dcterms:W3CDTF">2006-01-23T19:37:33Z</dcterms:created>
  <dcterms:modified xsi:type="dcterms:W3CDTF">2013-03-13T14:30:18Z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TC101001341033</vt:lpwstr>
  </property>
</Properties>
</file>